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120" yWindow="-120" windowWidth="19440" windowHeight="1560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25725"/>
</workbook>
</file>

<file path=xl/calcChain.xml><?xml version="1.0" encoding="utf-8"?>
<calcChain xmlns="http://schemas.openxmlformats.org/spreadsheetml/2006/main">
  <c r="G35" i="1"/>
  <c r="H35" s="1"/>
  <c r="G16"/>
  <c r="H16" s="1"/>
  <c r="G17"/>
  <c r="H17" s="1"/>
  <c r="G18"/>
  <c r="H18" s="1"/>
  <c r="G19"/>
  <c r="H19" s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15"/>
  <c r="H15" s="1"/>
  <c r="H36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Титул::&lt;Отчетный период (учет выполненных работ)&gt;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A40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<sst xmlns="http://schemas.openxmlformats.org/spreadsheetml/2006/main" count="86" uniqueCount="66">
  <si>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</si>
  <si>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</si>
  <si>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</si>
  <si>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</si>
  <si>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</si>
  <si>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</si>
  <si>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</si>
  <si>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</si>
  <si>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</si>
  <si>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</si>
  <si>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</si>
  <si>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Всего, руб</t>
  </si>
  <si>
    <t>к Локальной смете № 07-01-01</t>
  </si>
  <si>
    <t>проект СКС-2021-ХВ-ИП-6.1.19.1-6-НВ</t>
  </si>
  <si>
    <t>Ресурсы подрядчика</t>
  </si>
  <si>
    <t xml:space="preserve">          Материалы</t>
  </si>
  <si>
    <t>01.2.03.07-0023</t>
  </si>
  <si>
    <t>Эмульсия битумно-дорожная</t>
  </si>
  <si>
    <t>т</t>
  </si>
  <si>
    <t>01.7.03.01-0001</t>
  </si>
  <si>
    <t>Вода...</t>
  </si>
  <si>
    <t>м3</t>
  </si>
  <si>
    <t>01.7.03.01-0002</t>
  </si>
  <si>
    <t>Вода водопроводная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</si>
  <si>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</si>
  <si>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</si>
  <si>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</si>
  <si>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</si>
  <si>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</si>
  <si>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02.2.05.04-1697</t>
  </si>
  <si>
    <t>Щебень М 800, фракция 10-20 мм, группа 2</t>
  </si>
  <si>
    <t>02.2.05.04-1817</t>
  </si>
  <si>
    <t>Щебень М 800, фракция 40-80(70) мм, группа 2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</si>
  <si>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</si>
  <si>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</si>
  <si>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</si>
  <si>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</si>
  <si>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11.1.03.03-0012</t>
  </si>
  <si>
    <t>Брусья необрезные, хвойных пород, длина 4-6,5 м, все ширины, толщина 100, 125 мм, сорт IV</t>
  </si>
  <si>
    <t>16.2.01.02-0001</t>
  </si>
  <si>
    <t>Земля растительная</t>
  </si>
  <si>
    <t>ФССЦ-01.2.01.01-0001</t>
  </si>
  <si>
    <t>Битумы нефтяные дорожные жидкие МГ, СГ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</si>
  <si>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</si>
  <si>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</si>
  <si>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</si>
  <si>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</si>
  <si>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</si>
  <si>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</si>
  <si>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</si>
  <si>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</si>
  <si>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ФССЦ-04.2.01.01-0052</t>
  </si>
  <si>
    <t>Смеси асфальтобетонные плотные мелкозернистые тип В марка III (ФЕР27-06-020-01, ФЕР27-06-021-01)</t>
  </si>
  <si>
    <t>ФССЦ-04.2.01.02-0006</t>
  </si>
  <si>
    <t>Смеси асфальтобетонные пористые крупнозернистые марка II (ФЕР27-06-020-06, ФЕР27-06-021-06)</t>
  </si>
  <si>
    <t>ФССЦ-05.2.03.03-0032</t>
  </si>
  <si>
    <t>Камни бортовые БР 100.30.15, бетон В30 (М400), объем 0,043 м3</t>
  </si>
  <si>
    <t>ФССЦ-16.2.02.07-0161</t>
  </si>
  <si>
    <t>Семена газонных трав (смесь)</t>
  </si>
  <si>
    <t>кг</t>
  </si>
  <si>
    <t>ИТОГО</t>
  </si>
  <si>
    <t>на Наружные сети водоснабжения. Благоустройство.</t>
  </si>
  <si>
    <t>Проверил:______________А.А. Клюева</t>
  </si>
  <si>
    <t>Сметная стоимость в текущих ценах</t>
  </si>
  <si>
    <t xml:space="preserve">Строительство канализационных сетей для подключения объектов капитального строительства к системе водоотведения: «Двухсекционный жилой дом с подземным паркингом, расположенный по адресу: </t>
  </si>
  <si>
    <t>г. Самара, Промышленный район, ул. Г.Димитрова с кадастровым  номером 63:01:0707001:23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</si>
</sst>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3" fillId="0" borderId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23" applyFont="1">
      <alignment horizontal="left" vertical="top"/>
    </xf>
    <xf numFmtId="0" fontId="4" fillId="0" borderId="0" xfId="0" applyFont="1" applyAlignment="1">
      <alignment horizontal="center" wrapText="1"/>
    </xf>
    <xf numFmtId="49" fontId="5" fillId="0" borderId="0" xfId="22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9" fontId="4" fillId="0" borderId="1" xfId="0" quotePrefix="1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quotePrefix="1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  <xf numFmtId="2" fontId="4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22" applyFont="1" applyAlignment="1">
      <alignment horizontal="center" vertical="center" wrapText="1"/>
    </xf>
    <xf numFmtId="0" fontId="5" fillId="0" borderId="0" xfId="2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22" applyNumberFormat="1" applyFont="1" applyBorder="1" applyAlignment="1">
      <alignment horizontal="center" vertical="center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H42"/>
  <sheetViews>
    <sheetView showGridLines="0" tabSelected="1" zoomScaleSheetLayoutView="75" workbookViewId="0">
      <selection activeCell="C10" sqref="C10:C11"/>
    </sheetView>
  </sheetViews>
  <sheetFormatPr defaultRowHeight="12.75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7" width="10.7109375" style="1" customWidth="1"/>
    <col min="8" max="8" width="13" style="1" customWidth="1"/>
  </cols>
  <sheetData>
    <row r="1" spans="1:8" s="6" customFormat="1" ht="32.25" customHeight="1">
      <c r="A1" s="45" t="s">
        <v>64</v>
      </c>
      <c r="B1" s="45"/>
      <c r="C1" s="45"/>
      <c r="D1" s="45"/>
      <c r="E1" s="45"/>
      <c r="F1" s="45"/>
      <c r="G1" s="45"/>
      <c r="H1" s="45"/>
    </row>
    <row r="2" spans="1:8" ht="15.75" customHeight="1">
      <c r="A2" s="45" t="s">
        <v>65</v>
      </c>
      <c r="B2" s="45"/>
      <c r="C2" s="45"/>
      <c r="D2" s="45"/>
      <c r="E2" s="45"/>
      <c r="F2" s="45"/>
      <c r="G2" s="45"/>
      <c r="H2" s="45"/>
    </row>
    <row r="3" spans="1:8" s="6" customFormat="1" ht="11.25">
      <c r="A3" s="36" t="s">
        <v>1</v>
      </c>
      <c r="B3" s="36"/>
      <c r="C3" s="36"/>
      <c r="D3" s="36"/>
      <c r="E3" s="36"/>
      <c r="F3" s="36"/>
      <c r="G3" s="36"/>
      <c r="H3" s="36"/>
    </row>
    <row r="4" spans="1:8" s="6" customFormat="1" ht="15">
      <c r="A4" s="41" t="s">
        <v>3</v>
      </c>
      <c r="B4" s="41"/>
      <c r="C4" s="41"/>
      <c r="D4" s="41"/>
      <c r="E4" s="41"/>
      <c r="F4" s="41"/>
      <c r="G4" s="41"/>
      <c r="H4" s="41"/>
    </row>
    <row r="5" spans="1:8" s="6" customFormat="1">
      <c r="A5" s="42" t="s">
        <v>12</v>
      </c>
      <c r="B5" s="42"/>
      <c r="C5" s="42"/>
      <c r="D5" s="42"/>
      <c r="E5" s="42"/>
      <c r="F5" s="42"/>
      <c r="G5" s="42"/>
      <c r="H5" s="42"/>
    </row>
    <row r="6" spans="1:8" s="6" customFormat="1">
      <c r="A6" s="43" t="s">
        <v>61</v>
      </c>
      <c r="B6" s="43"/>
      <c r="C6" s="43"/>
      <c r="D6" s="43"/>
      <c r="E6" s="43"/>
      <c r="F6" s="43"/>
      <c r="G6" s="43"/>
      <c r="H6" s="43"/>
    </row>
    <row r="7" spans="1:8" s="6" customFormat="1">
      <c r="A7" s="43"/>
      <c r="B7" s="43"/>
      <c r="C7" s="43"/>
      <c r="D7" s="43"/>
      <c r="E7" s="43"/>
      <c r="F7" s="43"/>
      <c r="G7" s="43"/>
      <c r="H7" s="43"/>
    </row>
    <row r="8" spans="1:8" s="6" customFormat="1">
      <c r="A8" s="19" t="s">
        <v>2</v>
      </c>
      <c r="B8" s="18"/>
      <c r="C8" s="17" t="s">
        <v>13</v>
      </c>
      <c r="D8" s="18"/>
      <c r="E8" s="18"/>
      <c r="F8" s="18"/>
      <c r="G8" s="18"/>
      <c r="H8" s="18"/>
    </row>
    <row r="9" spans="1:8" s="6" customFormat="1" ht="11.25">
      <c r="A9" s="18"/>
      <c r="B9" s="18"/>
      <c r="C9" s="18"/>
      <c r="D9" s="18"/>
      <c r="E9" s="18"/>
      <c r="F9" s="18"/>
      <c r="G9" s="18"/>
      <c r="H9" s="18"/>
    </row>
    <row r="10" spans="1:8" s="16" customFormat="1" ht="56.25" customHeight="1">
      <c r="A10" s="37" t="s">
        <v>4</v>
      </c>
      <c r="B10" s="39" t="s">
        <v>5</v>
      </c>
      <c r="C10" s="37" t="s">
        <v>0</v>
      </c>
      <c r="D10" s="37" t="s">
        <v>6</v>
      </c>
      <c r="E10" s="37" t="s">
        <v>7</v>
      </c>
      <c r="F10" s="21" t="s">
        <v>9</v>
      </c>
      <c r="G10" s="21" t="s">
        <v>63</v>
      </c>
      <c r="H10" s="44" t="s">
        <v>11</v>
      </c>
    </row>
    <row r="11" spans="1:8" s="16" customFormat="1" ht="22.5">
      <c r="A11" s="38"/>
      <c r="B11" s="40"/>
      <c r="C11" s="38"/>
      <c r="D11" s="38"/>
      <c r="E11" s="38"/>
      <c r="F11" s="10" t="s">
        <v>10</v>
      </c>
      <c r="G11" s="20" t="s">
        <v>10</v>
      </c>
      <c r="H11" s="37"/>
    </row>
    <row r="12" spans="1:8" s="16" customFormat="1">
      <c r="A12" s="22">
        <v>1</v>
      </c>
      <c r="B12" s="22" t="s">
        <v>8</v>
      </c>
      <c r="C12" s="22">
        <v>3</v>
      </c>
      <c r="D12" s="22">
        <v>4</v>
      </c>
      <c r="E12" s="22">
        <v>5</v>
      </c>
      <c r="F12" s="22">
        <v>6</v>
      </c>
      <c r="G12" s="22"/>
      <c r="H12" s="22">
        <v>9</v>
      </c>
    </row>
    <row r="13" spans="1:8" s="6" customFormat="1" ht="21" customHeight="1">
      <c r="A13" s="34" t="s">
        <v>14</v>
      </c>
      <c r="B13" s="35"/>
      <c r="C13" s="35"/>
      <c r="D13" s="35"/>
      <c r="E13" s="35"/>
      <c r="F13" s="35"/>
      <c r="G13" s="35"/>
      <c r="H13" s="35"/>
    </row>
    <row r="14" spans="1:8" s="6" customFormat="1" ht="21" customHeight="1">
      <c r="A14" s="34" t="s">
        <v>15</v>
      </c>
      <c r="B14" s="35"/>
      <c r="C14" s="35"/>
      <c r="D14" s="35"/>
      <c r="E14" s="35"/>
      <c r="F14" s="35"/>
      <c r="G14" s="35"/>
      <c r="H14" s="35"/>
    </row>
    <row r="15" spans="1:8" s="6" customFormat="1" ht="22.5">
      <c r="A15" s="23">
        <v>1</v>
      </c>
      <c r="B15" s="24" t="s">
        <v>16</v>
      </c>
      <c r="C15" s="23" t="s">
        <v>17</v>
      </c>
      <c r="D15" s="25" t="s">
        <v>18</v>
      </c>
      <c r="E15" s="26">
        <v>2.3448000000000002E-3</v>
      </c>
      <c r="F15" s="27">
        <v>1554.2</v>
      </c>
      <c r="G15" s="33">
        <f>F15*4.21</f>
        <v>6543.1819999999998</v>
      </c>
      <c r="H15" s="33">
        <f>E15*G15</f>
        <v>15.342453153600001</v>
      </c>
    </row>
    <row r="16" spans="1:8" s="6" customFormat="1" ht="22.5">
      <c r="A16" s="23">
        <v>2</v>
      </c>
      <c r="B16" s="24" t="s">
        <v>19</v>
      </c>
      <c r="C16" s="23" t="s">
        <v>20</v>
      </c>
      <c r="D16" s="25" t="s">
        <v>21</v>
      </c>
      <c r="E16" s="26">
        <v>7.48</v>
      </c>
      <c r="F16" s="27">
        <v>2.44</v>
      </c>
      <c r="G16" s="33">
        <f t="shared" ref="G16:G35" si="0">F16*4.21</f>
        <v>10.272399999999999</v>
      </c>
      <c r="H16" s="33">
        <f t="shared" ref="H16:H35" si="1">E16*G16</f>
        <v>76.837552000000002</v>
      </c>
    </row>
    <row r="17" spans="1:8" s="6" customFormat="1" ht="22.5">
      <c r="A17" s="23">
        <v>3</v>
      </c>
      <c r="B17" s="24" t="s">
        <v>22</v>
      </c>
      <c r="C17" s="23" t="s">
        <v>23</v>
      </c>
      <c r="D17" s="25" t="s">
        <v>21</v>
      </c>
      <c r="E17" s="26">
        <v>6.5302680000000004</v>
      </c>
      <c r="F17" s="27">
        <v>3.15</v>
      </c>
      <c r="G17" s="33">
        <f t="shared" si="0"/>
        <v>13.2615</v>
      </c>
      <c r="H17" s="33">
        <f t="shared" si="1"/>
        <v>86.601149082000006</v>
      </c>
    </row>
    <row r="18" spans="1:8" s="6" customFormat="1" ht="22.5">
      <c r="A18" s="23">
        <v>4</v>
      </c>
      <c r="B18" s="24" t="s">
        <v>24</v>
      </c>
      <c r="C18" s="23" t="s">
        <v>25</v>
      </c>
      <c r="D18" s="25" t="s">
        <v>18</v>
      </c>
      <c r="E18" s="26">
        <v>1.95E-4</v>
      </c>
      <c r="F18" s="27">
        <v>11978</v>
      </c>
      <c r="G18" s="33">
        <f t="shared" si="0"/>
        <v>50427.38</v>
      </c>
      <c r="H18" s="33">
        <f t="shared" si="1"/>
        <v>9.8333390999999999</v>
      </c>
    </row>
    <row r="19" spans="1:8" s="6" customFormat="1" ht="22.5">
      <c r="A19" s="23">
        <v>5</v>
      </c>
      <c r="B19" s="24" t="s">
        <v>26</v>
      </c>
      <c r="C19" s="23" t="s">
        <v>27</v>
      </c>
      <c r="D19" s="25" t="s">
        <v>28</v>
      </c>
      <c r="E19" s="26">
        <v>0.2292042</v>
      </c>
      <c r="F19" s="27">
        <v>737</v>
      </c>
      <c r="G19" s="33">
        <f t="shared" si="0"/>
        <v>3102.77</v>
      </c>
      <c r="H19" s="33">
        <f t="shared" si="1"/>
        <v>711.167915634</v>
      </c>
    </row>
    <row r="20" spans="1:8" s="6" customFormat="1" ht="22.5">
      <c r="A20" s="23">
        <v>6</v>
      </c>
      <c r="B20" s="24" t="s">
        <v>29</v>
      </c>
      <c r="C20" s="23" t="s">
        <v>30</v>
      </c>
      <c r="D20" s="25" t="s">
        <v>21</v>
      </c>
      <c r="E20" s="26">
        <v>1.4655</v>
      </c>
      <c r="F20" s="27">
        <v>185.49</v>
      </c>
      <c r="G20" s="33">
        <f t="shared" si="0"/>
        <v>780.91290000000004</v>
      </c>
      <c r="H20" s="33">
        <f t="shared" si="1"/>
        <v>1144.42785495</v>
      </c>
    </row>
    <row r="21" spans="1:8" s="6" customFormat="1" ht="22.5">
      <c r="A21" s="23">
        <v>7</v>
      </c>
      <c r="B21" s="24" t="s">
        <v>31</v>
      </c>
      <c r="C21" s="23" t="s">
        <v>32</v>
      </c>
      <c r="D21" s="25" t="s">
        <v>21</v>
      </c>
      <c r="E21" s="26">
        <v>32.006520000000002</v>
      </c>
      <c r="F21" s="27">
        <v>103</v>
      </c>
      <c r="G21" s="33">
        <f t="shared" si="0"/>
        <v>433.63</v>
      </c>
      <c r="H21" s="33">
        <f t="shared" si="1"/>
        <v>13878.987267600001</v>
      </c>
    </row>
    <row r="22" spans="1:8" s="6" customFormat="1" ht="22.5">
      <c r="A22" s="23">
        <v>8</v>
      </c>
      <c r="B22" s="24" t="s">
        <v>33</v>
      </c>
      <c r="C22" s="23" t="s">
        <v>34</v>
      </c>
      <c r="D22" s="25" t="s">
        <v>21</v>
      </c>
      <c r="E22" s="26">
        <v>1.1505000000000001</v>
      </c>
      <c r="F22" s="27">
        <v>592.76</v>
      </c>
      <c r="G22" s="33">
        <f t="shared" si="0"/>
        <v>2495.5196000000001</v>
      </c>
      <c r="H22" s="33">
        <f t="shared" si="1"/>
        <v>2871.0952998000002</v>
      </c>
    </row>
    <row r="23" spans="1:8" s="6" customFormat="1" ht="22.5">
      <c r="A23" s="23">
        <v>9</v>
      </c>
      <c r="B23" s="24" t="s">
        <v>35</v>
      </c>
      <c r="C23" s="23" t="s">
        <v>36</v>
      </c>
      <c r="D23" s="25" t="s">
        <v>21</v>
      </c>
      <c r="E23" s="26">
        <v>1.17E-2</v>
      </c>
      <c r="F23" s="27">
        <v>519.79999999999995</v>
      </c>
      <c r="G23" s="33">
        <f t="shared" si="0"/>
        <v>2188.3579999999997</v>
      </c>
      <c r="H23" s="33">
        <f t="shared" si="1"/>
        <v>25.603788599999998</v>
      </c>
    </row>
    <row r="24" spans="1:8" s="6" customFormat="1" ht="22.5">
      <c r="A24" s="23">
        <v>10</v>
      </c>
      <c r="B24" s="24" t="s">
        <v>37</v>
      </c>
      <c r="C24" s="23" t="s">
        <v>38</v>
      </c>
      <c r="D24" s="25" t="s">
        <v>21</v>
      </c>
      <c r="E24" s="26">
        <v>3.3149999999999999E-2</v>
      </c>
      <c r="F24" s="27">
        <v>880.01</v>
      </c>
      <c r="G24" s="33">
        <f t="shared" si="0"/>
        <v>3704.8420999999998</v>
      </c>
      <c r="H24" s="33">
        <f t="shared" si="1"/>
        <v>122.815515615</v>
      </c>
    </row>
    <row r="25" spans="1:8" s="6" customFormat="1" ht="22.5">
      <c r="A25" s="23">
        <v>11</v>
      </c>
      <c r="B25" s="24" t="s">
        <v>39</v>
      </c>
      <c r="C25" s="23" t="s">
        <v>40</v>
      </c>
      <c r="D25" s="25" t="s">
        <v>21</v>
      </c>
      <c r="E25" s="26">
        <v>3.6</v>
      </c>
      <c r="F25" s="27">
        <v>135.6</v>
      </c>
      <c r="G25" s="33">
        <f t="shared" si="0"/>
        <v>570.87599999999998</v>
      </c>
      <c r="H25" s="33">
        <f t="shared" si="1"/>
        <v>2055.1536000000001</v>
      </c>
    </row>
    <row r="26" spans="1:8" s="6" customFormat="1" ht="33.75">
      <c r="A26" s="23">
        <v>12</v>
      </c>
      <c r="B26" s="24" t="s">
        <v>41</v>
      </c>
      <c r="C26" s="23" t="s">
        <v>42</v>
      </c>
      <c r="D26" s="25" t="s">
        <v>18</v>
      </c>
      <c r="E26" s="26">
        <v>0.181177</v>
      </c>
      <c r="F26" s="27">
        <v>1487.6</v>
      </c>
      <c r="G26" s="33">
        <f t="shared" si="0"/>
        <v>6262.7959999999994</v>
      </c>
      <c r="H26" s="33">
        <f t="shared" si="1"/>
        <v>1134.674590892</v>
      </c>
    </row>
    <row r="27" spans="1:8" s="6" customFormat="1" ht="33.75">
      <c r="A27" s="23">
        <v>13</v>
      </c>
      <c r="B27" s="24" t="s">
        <v>43</v>
      </c>
      <c r="C27" s="23" t="s">
        <v>30</v>
      </c>
      <c r="D27" s="25" t="s">
        <v>21</v>
      </c>
      <c r="E27" s="26">
        <v>-1.4655</v>
      </c>
      <c r="F27" s="27">
        <v>185.49</v>
      </c>
      <c r="G27" s="33">
        <f t="shared" si="0"/>
        <v>780.91290000000004</v>
      </c>
      <c r="H27" s="33">
        <f t="shared" si="1"/>
        <v>-1144.42785495</v>
      </c>
    </row>
    <row r="28" spans="1:8" s="6" customFormat="1" ht="33.75">
      <c r="A28" s="23">
        <v>14</v>
      </c>
      <c r="B28" s="24" t="s">
        <v>44</v>
      </c>
      <c r="C28" s="23" t="s">
        <v>45</v>
      </c>
      <c r="D28" s="25" t="s">
        <v>21</v>
      </c>
      <c r="E28" s="26">
        <v>1.4655</v>
      </c>
      <c r="F28" s="27">
        <v>130</v>
      </c>
      <c r="G28" s="33">
        <f t="shared" si="0"/>
        <v>547.29999999999995</v>
      </c>
      <c r="H28" s="33">
        <f t="shared" si="1"/>
        <v>802.06814999999995</v>
      </c>
    </row>
    <row r="29" spans="1:8" s="6" customFormat="1" ht="33.75">
      <c r="A29" s="23">
        <v>15</v>
      </c>
      <c r="B29" s="24" t="s">
        <v>46</v>
      </c>
      <c r="C29" s="23" t="s">
        <v>47</v>
      </c>
      <c r="D29" s="25" t="s">
        <v>21</v>
      </c>
      <c r="E29" s="26">
        <v>1.4039999999999999</v>
      </c>
      <c r="F29" s="27">
        <v>91.5</v>
      </c>
      <c r="G29" s="33">
        <f t="shared" si="0"/>
        <v>385.21499999999997</v>
      </c>
      <c r="H29" s="33">
        <f t="shared" si="1"/>
        <v>540.84185999999988</v>
      </c>
    </row>
    <row r="30" spans="1:8" s="6" customFormat="1" ht="33.75">
      <c r="A30" s="23">
        <v>16</v>
      </c>
      <c r="B30" s="24" t="s">
        <v>48</v>
      </c>
      <c r="C30" s="23" t="s">
        <v>32</v>
      </c>
      <c r="D30" s="25" t="s">
        <v>21</v>
      </c>
      <c r="E30" s="26">
        <v>-32.006520000000002</v>
      </c>
      <c r="F30" s="27">
        <v>103</v>
      </c>
      <c r="G30" s="33">
        <f t="shared" si="0"/>
        <v>433.63</v>
      </c>
      <c r="H30" s="33">
        <f t="shared" si="1"/>
        <v>-13878.987267600001</v>
      </c>
    </row>
    <row r="31" spans="1:8" s="6" customFormat="1" ht="33.75">
      <c r="A31" s="23">
        <v>17</v>
      </c>
      <c r="B31" s="24" t="s">
        <v>49</v>
      </c>
      <c r="C31" s="23" t="s">
        <v>50</v>
      </c>
      <c r="D31" s="25" t="s">
        <v>21</v>
      </c>
      <c r="E31" s="26">
        <v>32.006520000000002</v>
      </c>
      <c r="F31" s="27">
        <v>155.94</v>
      </c>
      <c r="G31" s="33">
        <f t="shared" si="0"/>
        <v>656.50739999999996</v>
      </c>
      <c r="H31" s="33">
        <f t="shared" si="1"/>
        <v>21012.517228248002</v>
      </c>
    </row>
    <row r="32" spans="1:8" s="6" customFormat="1" ht="33.75">
      <c r="A32" s="23">
        <v>18</v>
      </c>
      <c r="B32" s="24" t="s">
        <v>51</v>
      </c>
      <c r="C32" s="23" t="s">
        <v>52</v>
      </c>
      <c r="D32" s="25" t="s">
        <v>18</v>
      </c>
      <c r="E32" s="26">
        <v>23.60416</v>
      </c>
      <c r="F32" s="27">
        <v>480.09</v>
      </c>
      <c r="G32" s="33">
        <f t="shared" si="0"/>
        <v>2021.1788999999999</v>
      </c>
      <c r="H32" s="33">
        <f t="shared" si="1"/>
        <v>47708.230144223999</v>
      </c>
    </row>
    <row r="33" spans="1:8" s="6" customFormat="1" ht="33.75">
      <c r="A33" s="23">
        <v>19</v>
      </c>
      <c r="B33" s="24" t="s">
        <v>53</v>
      </c>
      <c r="C33" s="23" t="s">
        <v>54</v>
      </c>
      <c r="D33" s="25" t="s">
        <v>18</v>
      </c>
      <c r="E33" s="26">
        <v>18.100000000000001</v>
      </c>
      <c r="F33" s="27">
        <v>451.06</v>
      </c>
      <c r="G33" s="33">
        <f t="shared" si="0"/>
        <v>1898.9626000000001</v>
      </c>
      <c r="H33" s="33">
        <f t="shared" si="1"/>
        <v>34371.223060000004</v>
      </c>
    </row>
    <row r="34" spans="1:8" s="6" customFormat="1" ht="33.75">
      <c r="A34" s="23">
        <v>20</v>
      </c>
      <c r="B34" s="24" t="s">
        <v>55</v>
      </c>
      <c r="C34" s="23" t="s">
        <v>56</v>
      </c>
      <c r="D34" s="25" t="s">
        <v>28</v>
      </c>
      <c r="E34" s="26">
        <v>19.5</v>
      </c>
      <c r="F34" s="27">
        <v>63.12</v>
      </c>
      <c r="G34" s="33">
        <f t="shared" si="0"/>
        <v>265.73519999999996</v>
      </c>
      <c r="H34" s="33">
        <f t="shared" si="1"/>
        <v>5181.8363999999992</v>
      </c>
    </row>
    <row r="35" spans="1:8" s="6" customFormat="1" ht="33.75">
      <c r="A35" s="23">
        <v>21</v>
      </c>
      <c r="B35" s="24" t="s">
        <v>57</v>
      </c>
      <c r="C35" s="23" t="s">
        <v>58</v>
      </c>
      <c r="D35" s="25" t="s">
        <v>59</v>
      </c>
      <c r="E35" s="26">
        <v>0.48</v>
      </c>
      <c r="F35" s="27">
        <v>146.25</v>
      </c>
      <c r="G35" s="33">
        <f t="shared" si="0"/>
        <v>615.71249999999998</v>
      </c>
      <c r="H35" s="33">
        <f t="shared" si="1"/>
        <v>295.54199999999997</v>
      </c>
    </row>
    <row r="36" spans="1:8" s="32" customFormat="1" ht="11.25">
      <c r="A36" s="28"/>
      <c r="B36" s="29"/>
      <c r="C36" s="30" t="s">
        <v>60</v>
      </c>
      <c r="D36" s="31"/>
      <c r="E36" s="31"/>
      <c r="F36" s="30"/>
      <c r="G36" s="30"/>
      <c r="H36" s="30">
        <f>SUM($H$15:$H$35)</f>
        <v>117021.3840463486</v>
      </c>
    </row>
    <row r="37" spans="1:8" s="6" customFormat="1" ht="11.25">
      <c r="A37" s="11"/>
      <c r="B37" s="12"/>
      <c r="C37" s="11"/>
      <c r="D37" s="13"/>
      <c r="E37" s="13"/>
      <c r="F37" s="14"/>
      <c r="G37" s="14"/>
      <c r="H37" s="14"/>
    </row>
    <row r="38" spans="1:8" s="6" customFormat="1" ht="11.25">
      <c r="B38" s="7"/>
      <c r="D38" s="8"/>
      <c r="E38" s="8"/>
      <c r="F38" s="9"/>
      <c r="G38" s="9"/>
      <c r="H38" s="9"/>
    </row>
    <row r="39" spans="1:8" s="6" customFormat="1" ht="11.25">
      <c r="B39" s="7"/>
      <c r="D39" s="8"/>
      <c r="E39" s="8"/>
      <c r="F39" s="9"/>
      <c r="G39" s="9"/>
      <c r="H39" s="9"/>
    </row>
    <row r="40" spans="1:8" s="6" customFormat="1" ht="11.25">
      <c r="A40" s="15" t="s">
        <v>62</v>
      </c>
      <c r="B40" s="7"/>
      <c r="D40" s="8"/>
      <c r="E40" s="8"/>
      <c r="F40" s="9"/>
      <c r="G40" s="9"/>
      <c r="H40" s="9"/>
    </row>
    <row r="41" spans="1:8">
      <c r="A41" s="4"/>
    </row>
    <row r="42" spans="1:8">
      <c r="D42" s="4"/>
    </row>
  </sheetData>
  <mergeCells count="15">
    <mergeCell ref="A13:H13"/>
    <mergeCell ref="A14:H14"/>
    <mergeCell ref="A1:H1"/>
    <mergeCell ref="A3:H3"/>
    <mergeCell ref="A10:A11"/>
    <mergeCell ref="B10:B11"/>
    <mergeCell ref="C10:C11"/>
    <mergeCell ref="D10:D11"/>
    <mergeCell ref="E10:E11"/>
    <mergeCell ref="A4:H4"/>
    <mergeCell ref="A5:H5"/>
    <mergeCell ref="A6:H6"/>
    <mergeCell ref="A7:H7"/>
    <mergeCell ref="H10:H11"/>
    <mergeCell ref="A2:H2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sKovalchuk</cp:lastModifiedBy>
  <cp:lastPrinted>2008-02-01T07:29:50Z</cp:lastPrinted>
  <dcterms:created xsi:type="dcterms:W3CDTF">2002-03-15T05:20:46Z</dcterms:created>
  <dcterms:modified xsi:type="dcterms:W3CDTF">2021-11-09T10:20:14Z</dcterms:modified>
</cp:coreProperties>
</file>